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МБТ" sheetId="1" r:id="rId1"/>
  </sheets>
  <definedNames>
    <definedName name="_xlnm.Print_Titles" localSheetId="0">'МБТ'!$5:$5</definedName>
    <definedName name="_xlnm.Print_Area" localSheetId="0">'МБТ'!$A$1:$E$48</definedName>
  </definedNames>
  <calcPr fullCalcOnLoad="1"/>
</workbook>
</file>

<file path=xl/sharedStrings.xml><?xml version="1.0" encoding="utf-8"?>
<sst xmlns="http://schemas.openxmlformats.org/spreadsheetml/2006/main" count="93" uniqueCount="79">
  <si>
    <t>№ п/п</t>
  </si>
  <si>
    <t>Наименование вида межбюджетных трансфертов</t>
  </si>
  <si>
    <t>1.</t>
  </si>
  <si>
    <t>5.</t>
  </si>
  <si>
    <t>6.</t>
  </si>
  <si>
    <t>7.</t>
  </si>
  <si>
    <t>8.</t>
  </si>
  <si>
    <t>9.</t>
  </si>
  <si>
    <t>10.</t>
  </si>
  <si>
    <t>11.</t>
  </si>
  <si>
    <t>МЕЖБЮДЖЕТНЫЕ ТРАНСФЕРТЫ - ВСЕГО</t>
  </si>
  <si>
    <t>19.</t>
  </si>
  <si>
    <t>Субвенции бюджетам муниципальных образований</t>
  </si>
  <si>
    <t>12.</t>
  </si>
  <si>
    <t>13.</t>
  </si>
  <si>
    <t>14.</t>
  </si>
  <si>
    <t>15.</t>
  </si>
  <si>
    <t>16.</t>
  </si>
  <si>
    <t>17.</t>
  </si>
  <si>
    <t>18.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</si>
  <si>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</si>
  <si>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</si>
  <si>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</si>
  <si>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4.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</si>
  <si>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</si>
  <si>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формирование и содержание архивных фондов</t>
  </si>
  <si>
    <t>Субвенции бюджетам городских округов на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</si>
  <si>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 xml:space="preserve">Субвенции бюджетам городских округов на организацию исполнения переданных государственных полномочий </t>
  </si>
  <si>
    <t>Субвенции бюджетам городских округов на осуществление ежемесячных денежных выплат работникам муниципальных общеобразовательных организаций области</t>
  </si>
  <si>
    <t xml:space="preserve">Субвенции бюджетам городских округов на обеспечение социальных выплат, пособий, компенсаций детям, семьям с детьми </t>
  </si>
  <si>
    <t xml:space="preserve">Субвенции бюджетам городских округов на организацию предоставления социальной помощи отдельным категориям граждан, находящимся в трудной жизненной ситуации  </t>
  </si>
  <si>
    <t xml:space="preserve">Субвенции бюджетам городских округов на организацию предоставления денежных выплат, пособий и компенсаций отдельным категориям граждан области в соответствии с региональным законодательством   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</si>
  <si>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</si>
  <si>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</si>
  <si>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  </t>
  </si>
  <si>
    <t xml:space="preserve">Субвенции бюджетам городских округов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 </t>
  </si>
  <si>
    <t>Субвенции бюджетам городских округов на осуществление деятельности по образованию патронатных семей для граждан пожилого возраста и инвалидов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</si>
  <si>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</si>
  <si>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</si>
  <si>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городских округов на организацию и проведение мероприятий по отлову и содержанию безнадзорных животных </t>
  </si>
  <si>
    <t>Объемы межбюджетных трансфертов, получаемых из федерального и областного бюджетов в 2017 году</t>
  </si>
  <si>
    <t>(руб.)</t>
  </si>
  <si>
    <t>Субсидии бюджетам муниципальных образований</t>
  </si>
  <si>
    <t>Прочие субсидии бюджетам городских округов на реализацию мероприятий подпрограммы "Совершенствование и развитие сети автомобильных дорог Калужской области"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</si>
  <si>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</si>
  <si>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</si>
  <si>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Иные межбюджетные трансферты бюджетам муниципальных образований</t>
  </si>
  <si>
    <t>Межбюджетные трансферты, передаваемые бюджетам городских округов на стимулирование руководителей исполнительно-распорядительных органов муниципальных образований области</t>
  </si>
  <si>
    <t>Субвенции бюджетам городских округов на осуществление государственных полномочий по организации социального обслуживания граждан в Калужской области</t>
  </si>
  <si>
    <t>2.</t>
  </si>
  <si>
    <t>3.</t>
  </si>
  <si>
    <t>20.</t>
  </si>
  <si>
    <t>21.</t>
  </si>
  <si>
    <t>22.</t>
  </si>
  <si>
    <t>I.</t>
  </si>
  <si>
    <t>II.</t>
  </si>
  <si>
    <t>III.</t>
  </si>
  <si>
    <t xml:space="preserve">Прочие субсидии бюджетам городских округов на реализацию мероприятий в рамках подпрограммы "Развитие малого и среднего, в том числе инновационного, предпринимательства в Калужской области"   </t>
  </si>
  <si>
    <t xml:space="preserve">Субсидии бюджетам городских округов на реализацию федеральных целевых программ  (подпрограмма "Обеспечение жильем молодых семей" федеральной целевой программы "Жилище" на 2015-2020 годы) </t>
  </si>
  <si>
    <t xml:space="preserve">Субсидии бюджетам городских округов на реализацию федеральных целевых программ  (подпрограмма "Стимулирование программ развития жилищного строительства субъектов Российской Федерации" федеральной целевой программы "Жилище" на 2015-2020 годы)  </t>
  </si>
  <si>
    <t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</si>
  <si>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</si>
  <si>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Прочие субсидии бюджетам городских округов на организацию отдыха и оздоровление детей    </t>
  </si>
  <si>
    <t xml:space="preserve">Прочие субсидии бюджетам городских округов на мероприятия государственной программы Российской Федерации "Доступная среда" на 2011-2020 годы  </t>
  </si>
  <si>
    <t>Субвенции бюджетам городских округов на государственную регистрацию актов гражданского состояния за счет средств областного бюджета</t>
  </si>
  <si>
    <t>Межбюджетные трансферты, передаваемые бюджетам городских округов на поддержку отрасли культуры</t>
  </si>
  <si>
    <t xml:space="preserve">Межбюджетные трансферты, передаваемые бюджетам городских округов на компенсацию части расходов на создание условий для осуществления присмотра и ухода за детьми, содержания детей в муниципальных образовательных организациях </t>
  </si>
  <si>
    <t>23.</t>
  </si>
  <si>
    <t>Изменения (увеличение (+), уменьшение (-))</t>
  </si>
  <si>
    <t>Сумма на 2017 год с учетом изменений</t>
  </si>
  <si>
    <t>Утверждено на 2017 год с учетом изменений, внесенных 28.03.2017, 23.05.2017 и 28.11.2017</t>
  </si>
  <si>
    <t>IV.</t>
  </si>
  <si>
    <t>Дотации бюджетам муниципальных образований</t>
  </si>
  <si>
    <t xml:space="preserve">Дотации бюджетам городских округов на поддержку мер по обеспечению сбалансированности бюджетов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</si>
  <si>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</si>
  <si>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Межбюджетные трансферты, передаваемые бюджетам городских округов на стимулирование муниципальных образований, принимающих меры по увеличению налогового потенциала</t>
  </si>
  <si>
    <t>24.</t>
  </si>
  <si>
    <t xml:space="preserve">Прочие субсидии бюджетам городских округов на оказание дополнительной финансовой помощи муниципальным образованиям Калужской области при исполнении ими расходных полномочий в сфере дошкольного образования         </t>
  </si>
  <si>
    <t>Приложение № 4 к решению Обнинского городского Собрания "О внесении изменений в решение Обнинского городского Собрания от 13.12.2016 № 01-23 "О бюджете города Обнинска на 2017 год и плановый период 2018 и 2019 годов" (в редакции решений городского Собрания от 28.03.2017 № 02-28, от 23.05.2017 № 02-30 и от 28.11.2017 № 01-34)   от 26.12.2017 № 01-36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</si>
</sst>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5.75390625" style="11" customWidth="1"/>
    <col min="2" max="2" width="76.00390625" style="12" customWidth="1"/>
    <col min="3" max="3" width="20.75390625" style="12" customWidth="1"/>
    <col min="4" max="4" width="18.875" style="12" customWidth="1"/>
    <col min="5" max="5" width="19.375" style="12" customWidth="1"/>
    <col min="6" max="16384" width="9.125" style="12" customWidth="1"/>
  </cols>
  <sheetData>
    <row r="1" spans="3:5" ht="110.25" customHeight="1">
      <c r="C1" s="26" t="s">
        <v>78</v>
      </c>
      <c r="D1" s="26"/>
      <c r="E1" s="26"/>
    </row>
    <row r="2" ht="27.75" customHeight="1">
      <c r="C2" s="13"/>
    </row>
    <row r="3" spans="1:5" s="15" customFormat="1" ht="34.5" customHeight="1">
      <c r="A3" s="27" t="s">
        <v>40</v>
      </c>
      <c r="B3" s="27"/>
      <c r="C3" s="27"/>
      <c r="D3" s="27"/>
      <c r="E3" s="27"/>
    </row>
    <row r="4" spans="3:5" ht="15">
      <c r="C4" s="14"/>
      <c r="E4" s="14" t="s">
        <v>41</v>
      </c>
    </row>
    <row r="5" spans="1:5" ht="99.75">
      <c r="A5" s="6" t="s">
        <v>0</v>
      </c>
      <c r="B5" s="16" t="s">
        <v>1</v>
      </c>
      <c r="C5" s="18" t="s">
        <v>70</v>
      </c>
      <c r="D5" s="17" t="s">
        <v>68</v>
      </c>
      <c r="E5" s="19" t="s">
        <v>69</v>
      </c>
    </row>
    <row r="6" spans="1:5" ht="17.25" customHeight="1">
      <c r="A6" s="3"/>
      <c r="B6" s="22" t="s">
        <v>10</v>
      </c>
      <c r="C6" s="9">
        <f>SUM(C7,C9,C19,C44)</f>
        <v>2021308526.8300002</v>
      </c>
      <c r="D6" s="9">
        <f>SUM(D7,D9,D19,D44)</f>
        <v>140052016.95000002</v>
      </c>
      <c r="E6" s="20">
        <f>SUM(C6:D6)</f>
        <v>2161360543.78</v>
      </c>
    </row>
    <row r="7" spans="1:5" s="15" customFormat="1" ht="18" customHeight="1">
      <c r="A7" s="6" t="s">
        <v>54</v>
      </c>
      <c r="B7" s="21" t="s">
        <v>72</v>
      </c>
      <c r="C7" s="9">
        <f>SUM(C8:C8)</f>
        <v>0</v>
      </c>
      <c r="D7" s="9">
        <f>SUM(D8:D8)</f>
        <v>99750009</v>
      </c>
      <c r="E7" s="20">
        <f aca="true" t="shared" si="0" ref="E7:E40">SUM(C7:D7)</f>
        <v>99750009</v>
      </c>
    </row>
    <row r="8" spans="1:5" s="15" customFormat="1" ht="34.5" customHeight="1">
      <c r="A8" s="7" t="s">
        <v>2</v>
      </c>
      <c r="B8" s="2" t="s">
        <v>73</v>
      </c>
      <c r="C8" s="8"/>
      <c r="D8" s="8">
        <v>99750009</v>
      </c>
      <c r="E8" s="5">
        <f>SUM(C8:D8)</f>
        <v>99750009</v>
      </c>
    </row>
    <row r="9" spans="1:5" s="15" customFormat="1" ht="18" customHeight="1">
      <c r="A9" s="6" t="s">
        <v>55</v>
      </c>
      <c r="B9" s="21" t="s">
        <v>42</v>
      </c>
      <c r="C9" s="9">
        <f>SUM(C10:C18)</f>
        <v>560862165.7</v>
      </c>
      <c r="D9" s="9">
        <f>SUM(D10:D18)</f>
        <v>92999188.36</v>
      </c>
      <c r="E9" s="20">
        <f t="shared" si="0"/>
        <v>653861354.0600001</v>
      </c>
    </row>
    <row r="10" spans="1:5" s="15" customFormat="1" ht="47.25" customHeight="1">
      <c r="A10" s="7" t="s">
        <v>2</v>
      </c>
      <c r="B10" s="2" t="s">
        <v>58</v>
      </c>
      <c r="C10" s="8">
        <v>14049021</v>
      </c>
      <c r="D10" s="8"/>
      <c r="E10" s="5">
        <f t="shared" si="0"/>
        <v>14049021</v>
      </c>
    </row>
    <row r="11" spans="1:5" s="15" customFormat="1" ht="62.25" customHeight="1">
      <c r="A11" s="7" t="s">
        <v>49</v>
      </c>
      <c r="B11" s="2" t="s">
        <v>59</v>
      </c>
      <c r="C11" s="10">
        <v>414590034</v>
      </c>
      <c r="D11" s="10"/>
      <c r="E11" s="5">
        <f aca="true" t="shared" si="1" ref="E11:E16">SUM(C11:D11)</f>
        <v>414590034</v>
      </c>
    </row>
    <row r="12" spans="1:5" s="15" customFormat="1" ht="78.75" customHeight="1">
      <c r="A12" s="7" t="s">
        <v>50</v>
      </c>
      <c r="B12" s="4" t="s">
        <v>60</v>
      </c>
      <c r="C12" s="10">
        <v>57935021</v>
      </c>
      <c r="D12" s="10"/>
      <c r="E12" s="5">
        <f t="shared" si="1"/>
        <v>57935021</v>
      </c>
    </row>
    <row r="13" spans="1:5" s="15" customFormat="1" ht="47.25" customHeight="1">
      <c r="A13" s="7" t="s">
        <v>23</v>
      </c>
      <c r="B13" s="2" t="s">
        <v>61</v>
      </c>
      <c r="C13" s="8">
        <v>39425562</v>
      </c>
      <c r="D13" s="8"/>
      <c r="E13" s="5">
        <f>SUM(C13:D13)</f>
        <v>39425562</v>
      </c>
    </row>
    <row r="14" spans="1:5" s="15" customFormat="1" ht="47.25" customHeight="1">
      <c r="A14" s="7" t="s">
        <v>3</v>
      </c>
      <c r="B14" s="2" t="s">
        <v>57</v>
      </c>
      <c r="C14" s="8">
        <v>1548860</v>
      </c>
      <c r="D14" s="8"/>
      <c r="E14" s="5">
        <f>SUM(C14:D14)</f>
        <v>1548860</v>
      </c>
    </row>
    <row r="15" spans="1:5" s="15" customFormat="1" ht="36" customHeight="1">
      <c r="A15" s="7" t="s">
        <v>4</v>
      </c>
      <c r="B15" s="2" t="s">
        <v>62</v>
      </c>
      <c r="C15" s="8">
        <v>1505260</v>
      </c>
      <c r="D15" s="8"/>
      <c r="E15" s="5">
        <f>SUM(C15:D15)</f>
        <v>1505260</v>
      </c>
    </row>
    <row r="16" spans="1:5" s="15" customFormat="1" ht="35.25" customHeight="1">
      <c r="A16" s="7" t="s">
        <v>5</v>
      </c>
      <c r="B16" s="2" t="s">
        <v>63</v>
      </c>
      <c r="C16" s="8">
        <v>2533233</v>
      </c>
      <c r="D16" s="8"/>
      <c r="E16" s="5">
        <f t="shared" si="1"/>
        <v>2533233</v>
      </c>
    </row>
    <row r="17" spans="1:5" s="15" customFormat="1" ht="47.25" customHeight="1">
      <c r="A17" s="7" t="s">
        <v>6</v>
      </c>
      <c r="B17" s="2" t="s">
        <v>43</v>
      </c>
      <c r="C17" s="10">
        <v>29275174.7</v>
      </c>
      <c r="D17" s="10"/>
      <c r="E17" s="5">
        <f t="shared" si="0"/>
        <v>29275174.7</v>
      </c>
    </row>
    <row r="18" spans="1:7" s="24" customFormat="1" ht="45" customHeight="1">
      <c r="A18" s="23" t="s">
        <v>7</v>
      </c>
      <c r="B18" s="2" t="s">
        <v>77</v>
      </c>
      <c r="C18" s="10"/>
      <c r="D18" s="10">
        <v>92999188.36</v>
      </c>
      <c r="E18" s="10">
        <f t="shared" si="0"/>
        <v>92999188.36</v>
      </c>
      <c r="G18" s="25"/>
    </row>
    <row r="19" spans="1:5" s="15" customFormat="1" ht="19.5" customHeight="1">
      <c r="A19" s="6" t="s">
        <v>56</v>
      </c>
      <c r="B19" s="21" t="s">
        <v>12</v>
      </c>
      <c r="C19" s="9">
        <f>SUM(C20:C43)</f>
        <v>1384317743.72</v>
      </c>
      <c r="D19" s="9">
        <f>SUM(D20:D43)</f>
        <v>18018609</v>
      </c>
      <c r="E19" s="20">
        <f>SUM(C19:D19)</f>
        <v>1402336352.72</v>
      </c>
    </row>
    <row r="20" spans="1:5" ht="31.5" customHeight="1">
      <c r="A20" s="7" t="s">
        <v>2</v>
      </c>
      <c r="B20" s="2" t="s">
        <v>22</v>
      </c>
      <c r="C20" s="10">
        <v>20456021</v>
      </c>
      <c r="D20" s="10"/>
      <c r="E20" s="5">
        <f t="shared" si="0"/>
        <v>20456021</v>
      </c>
    </row>
    <row r="21" spans="1:5" ht="33.75" customHeight="1">
      <c r="A21" s="7" t="s">
        <v>49</v>
      </c>
      <c r="B21" s="1" t="s">
        <v>36</v>
      </c>
      <c r="C21" s="8">
        <v>44087</v>
      </c>
      <c r="D21" s="8"/>
      <c r="E21" s="5">
        <f t="shared" si="0"/>
        <v>44087</v>
      </c>
    </row>
    <row r="22" spans="1:5" ht="77.25" customHeight="1">
      <c r="A22" s="7" t="s">
        <v>50</v>
      </c>
      <c r="B22" s="2" t="s">
        <v>34</v>
      </c>
      <c r="C22" s="10">
        <v>272062201</v>
      </c>
      <c r="D22" s="10">
        <v>2573580</v>
      </c>
      <c r="E22" s="5">
        <f t="shared" si="0"/>
        <v>274635781</v>
      </c>
    </row>
    <row r="23" spans="1:5" ht="33" customHeight="1">
      <c r="A23" s="7" t="s">
        <v>23</v>
      </c>
      <c r="B23" s="2" t="s">
        <v>25</v>
      </c>
      <c r="C23" s="10">
        <v>318689</v>
      </c>
      <c r="D23" s="10"/>
      <c r="E23" s="5">
        <f t="shared" si="0"/>
        <v>318689</v>
      </c>
    </row>
    <row r="24" spans="1:5" ht="31.5" customHeight="1">
      <c r="A24" s="7" t="s">
        <v>3</v>
      </c>
      <c r="B24" s="2" t="s">
        <v>48</v>
      </c>
      <c r="C24" s="5">
        <v>49047618</v>
      </c>
      <c r="D24" s="5">
        <v>62533</v>
      </c>
      <c r="E24" s="5">
        <f t="shared" si="0"/>
        <v>49110151</v>
      </c>
    </row>
    <row r="25" spans="1:5" ht="121.5" customHeight="1">
      <c r="A25" s="7" t="s">
        <v>4</v>
      </c>
      <c r="B25" s="2" t="s">
        <v>35</v>
      </c>
      <c r="C25" s="10">
        <v>477928941</v>
      </c>
      <c r="D25" s="10"/>
      <c r="E25" s="5">
        <f t="shared" si="0"/>
        <v>477928941</v>
      </c>
    </row>
    <row r="26" spans="1:5" ht="45.75" customHeight="1">
      <c r="A26" s="7" t="s">
        <v>5</v>
      </c>
      <c r="B26" s="2" t="s">
        <v>26</v>
      </c>
      <c r="C26" s="10">
        <v>270</v>
      </c>
      <c r="D26" s="10"/>
      <c r="E26" s="5">
        <f t="shared" si="0"/>
        <v>270</v>
      </c>
    </row>
    <row r="27" spans="1:5" ht="30.75" customHeight="1">
      <c r="A27" s="7" t="s">
        <v>6</v>
      </c>
      <c r="B27" s="2" t="s">
        <v>27</v>
      </c>
      <c r="C27" s="10">
        <v>19992919</v>
      </c>
      <c r="D27" s="10"/>
      <c r="E27" s="5">
        <f t="shared" si="0"/>
        <v>19992919</v>
      </c>
    </row>
    <row r="28" spans="1:5" ht="34.5" customHeight="1">
      <c r="A28" s="7" t="s">
        <v>7</v>
      </c>
      <c r="B28" s="2" t="s">
        <v>28</v>
      </c>
      <c r="C28" s="10">
        <v>1823252</v>
      </c>
      <c r="D28" s="10"/>
      <c r="E28" s="5">
        <f t="shared" si="0"/>
        <v>1823252</v>
      </c>
    </row>
    <row r="29" spans="1:5" ht="30">
      <c r="A29" s="7" t="s">
        <v>8</v>
      </c>
      <c r="B29" s="1" t="s">
        <v>29</v>
      </c>
      <c r="C29" s="10">
        <v>60723833</v>
      </c>
      <c r="D29" s="10">
        <v>-6858788</v>
      </c>
      <c r="E29" s="5">
        <f t="shared" si="0"/>
        <v>53865045</v>
      </c>
    </row>
    <row r="30" spans="1:5" ht="35.25" customHeight="1">
      <c r="A30" s="7" t="s">
        <v>9</v>
      </c>
      <c r="B30" s="4" t="s">
        <v>30</v>
      </c>
      <c r="C30" s="10">
        <v>119788</v>
      </c>
      <c r="D30" s="10"/>
      <c r="E30" s="5">
        <f t="shared" si="0"/>
        <v>119788</v>
      </c>
    </row>
    <row r="31" spans="1:5" ht="46.5" customHeight="1">
      <c r="A31" s="7" t="s">
        <v>13</v>
      </c>
      <c r="B31" s="2" t="s">
        <v>31</v>
      </c>
      <c r="C31" s="10">
        <v>223543573</v>
      </c>
      <c r="D31" s="10">
        <v>20068310</v>
      </c>
      <c r="E31" s="5">
        <f t="shared" si="0"/>
        <v>243611883</v>
      </c>
    </row>
    <row r="32" spans="1:5" ht="31.5" customHeight="1">
      <c r="A32" s="7" t="s">
        <v>14</v>
      </c>
      <c r="B32" s="1" t="s">
        <v>39</v>
      </c>
      <c r="C32" s="10">
        <v>0</v>
      </c>
      <c r="D32" s="10"/>
      <c r="E32" s="5">
        <f t="shared" si="0"/>
        <v>0</v>
      </c>
    </row>
    <row r="33" spans="1:5" ht="61.5" customHeight="1">
      <c r="A33" s="7" t="s">
        <v>15</v>
      </c>
      <c r="B33" s="2" t="s">
        <v>38</v>
      </c>
      <c r="C33" s="10">
        <v>21918542.72</v>
      </c>
      <c r="D33" s="10"/>
      <c r="E33" s="5">
        <f t="shared" si="0"/>
        <v>21918542.72</v>
      </c>
    </row>
    <row r="34" spans="1:5" ht="49.5" customHeight="1">
      <c r="A34" s="7" t="s">
        <v>16</v>
      </c>
      <c r="B34" s="2" t="s">
        <v>44</v>
      </c>
      <c r="C34" s="10">
        <v>53906962</v>
      </c>
      <c r="D34" s="10">
        <v>5619938</v>
      </c>
      <c r="E34" s="5">
        <f t="shared" si="0"/>
        <v>59526900</v>
      </c>
    </row>
    <row r="35" spans="1:5" ht="49.5" customHeight="1">
      <c r="A35" s="7" t="s">
        <v>17</v>
      </c>
      <c r="B35" s="2" t="s">
        <v>74</v>
      </c>
      <c r="C35" s="10"/>
      <c r="D35" s="10">
        <v>86400</v>
      </c>
      <c r="E35" s="5">
        <f t="shared" si="0"/>
        <v>86400</v>
      </c>
    </row>
    <row r="36" spans="1:5" ht="49.5" customHeight="1">
      <c r="A36" s="7" t="s">
        <v>18</v>
      </c>
      <c r="B36" s="2" t="s">
        <v>37</v>
      </c>
      <c r="C36" s="10">
        <v>22175733</v>
      </c>
      <c r="D36" s="10">
        <v>-395166</v>
      </c>
      <c r="E36" s="5">
        <f>SUM(C36:D36)</f>
        <v>21780567</v>
      </c>
    </row>
    <row r="37" spans="1:5" ht="51.75" customHeight="1">
      <c r="A37" s="7" t="s">
        <v>19</v>
      </c>
      <c r="B37" s="2" t="s">
        <v>24</v>
      </c>
      <c r="C37" s="10">
        <v>8337704</v>
      </c>
      <c r="D37" s="10"/>
      <c r="E37" s="5">
        <f>SUM(C37:D37)</f>
        <v>8337704</v>
      </c>
    </row>
    <row r="38" spans="1:5" ht="36" customHeight="1">
      <c r="A38" s="7" t="s">
        <v>11</v>
      </c>
      <c r="B38" s="2" t="s">
        <v>20</v>
      </c>
      <c r="C38" s="10">
        <v>114847943</v>
      </c>
      <c r="D38" s="10"/>
      <c r="E38" s="5">
        <f>SUM(C38:D38)</f>
        <v>114847943</v>
      </c>
    </row>
    <row r="39" spans="1:5" ht="63" customHeight="1">
      <c r="A39" s="7" t="s">
        <v>51</v>
      </c>
      <c r="B39" s="2" t="s">
        <v>32</v>
      </c>
      <c r="C39" s="10">
        <v>480140</v>
      </c>
      <c r="D39" s="10">
        <v>-195862</v>
      </c>
      <c r="E39" s="5">
        <f t="shared" si="0"/>
        <v>284278</v>
      </c>
    </row>
    <row r="40" spans="1:5" ht="78.75" customHeight="1">
      <c r="A40" s="7" t="s">
        <v>52</v>
      </c>
      <c r="B40" s="2" t="s">
        <v>33</v>
      </c>
      <c r="C40" s="10">
        <v>29767291</v>
      </c>
      <c r="D40" s="10">
        <v>-3394761</v>
      </c>
      <c r="E40" s="5">
        <f t="shared" si="0"/>
        <v>26372530</v>
      </c>
    </row>
    <row r="41" spans="1:5" ht="49.5" customHeight="1">
      <c r="A41" s="7" t="s">
        <v>53</v>
      </c>
      <c r="B41" s="2" t="s">
        <v>45</v>
      </c>
      <c r="C41" s="10">
        <v>1950435</v>
      </c>
      <c r="D41" s="10">
        <v>452425</v>
      </c>
      <c r="E41" s="5">
        <f aca="true" t="shared" si="2" ref="E41:E48">SUM(C41:D41)</f>
        <v>2402860</v>
      </c>
    </row>
    <row r="42" spans="1:5" ht="30.75" customHeight="1">
      <c r="A42" s="7" t="s">
        <v>67</v>
      </c>
      <c r="B42" s="2" t="s">
        <v>21</v>
      </c>
      <c r="C42" s="10">
        <v>4100001</v>
      </c>
      <c r="D42" s="10"/>
      <c r="E42" s="5">
        <f t="shared" si="2"/>
        <v>4100001</v>
      </c>
    </row>
    <row r="43" spans="1:5" ht="34.5" customHeight="1">
      <c r="A43" s="7" t="s">
        <v>76</v>
      </c>
      <c r="B43" s="2" t="s">
        <v>64</v>
      </c>
      <c r="C43" s="10">
        <v>771800</v>
      </c>
      <c r="D43" s="10"/>
      <c r="E43" s="5">
        <f t="shared" si="2"/>
        <v>771800</v>
      </c>
    </row>
    <row r="44" spans="1:5" ht="22.5" customHeight="1">
      <c r="A44" s="6" t="s">
        <v>71</v>
      </c>
      <c r="B44" s="21" t="s">
        <v>46</v>
      </c>
      <c r="C44" s="9">
        <f>SUM(C45:C48)</f>
        <v>76128617.41</v>
      </c>
      <c r="D44" s="9">
        <f>SUM(D45:D48)</f>
        <v>-70715789.41</v>
      </c>
      <c r="E44" s="20">
        <f t="shared" si="2"/>
        <v>5412828</v>
      </c>
    </row>
    <row r="45" spans="1:5" ht="48.75" customHeight="1">
      <c r="A45" s="7" t="s">
        <v>2</v>
      </c>
      <c r="B45" s="2" t="s">
        <v>75</v>
      </c>
      <c r="C45" s="10"/>
      <c r="D45" s="10">
        <v>3750000</v>
      </c>
      <c r="E45" s="5">
        <f t="shared" si="2"/>
        <v>3750000</v>
      </c>
    </row>
    <row r="46" spans="1:5" ht="33.75" customHeight="1">
      <c r="A46" s="7" t="s">
        <v>49</v>
      </c>
      <c r="B46" s="2" t="s">
        <v>65</v>
      </c>
      <c r="C46" s="10">
        <v>6628</v>
      </c>
      <c r="D46" s="10"/>
      <c r="E46" s="5">
        <f>SUM(C46:D46)</f>
        <v>6628</v>
      </c>
    </row>
    <row r="47" spans="1:5" ht="49.5" customHeight="1">
      <c r="A47" s="7" t="s">
        <v>50</v>
      </c>
      <c r="B47" s="2" t="s">
        <v>47</v>
      </c>
      <c r="C47" s="10">
        <v>1656200</v>
      </c>
      <c r="D47" s="10"/>
      <c r="E47" s="5">
        <f t="shared" si="2"/>
        <v>1656200</v>
      </c>
    </row>
    <row r="48" spans="1:5" ht="60" customHeight="1">
      <c r="A48" s="7" t="s">
        <v>23</v>
      </c>
      <c r="B48" s="2" t="s">
        <v>66</v>
      </c>
      <c r="C48" s="10">
        <v>74465789.41</v>
      </c>
      <c r="D48" s="10">
        <f>7643814.66-82109604.07</f>
        <v>-74465789.41</v>
      </c>
      <c r="E48" s="5">
        <f t="shared" si="2"/>
        <v>0</v>
      </c>
    </row>
  </sheetData>
  <sheetProtection/>
  <mergeCells count="2">
    <mergeCell ref="C1:E1"/>
    <mergeCell ref="A3:E3"/>
  </mergeCells>
  <printOptions/>
  <pageMargins left="0.53" right="0.3937007874015748" top="0.5905511811023623" bottom="0.5905511811023623" header="0.36" footer="0.4724409448818898"/>
  <pageSetup firstPageNumber="74" useFirstPageNumber="1" fitToHeight="0" horizontalDpi="600" verticalDpi="6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2017-12-18T14:04:59Z</cp:lastPrinted>
  <dcterms:created xsi:type="dcterms:W3CDTF">2007-10-28T08:32:25Z</dcterms:created>
  <dcterms:modified xsi:type="dcterms:W3CDTF">2017-12-21T13:31:06Z</dcterms:modified>
  <cp:category/>
  <cp:version/>
  <cp:contentType/>
  <cp:contentStatus/>
</cp:coreProperties>
</file>